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12855" tabRatio="690" activeTab="0"/>
  </bookViews>
  <sheets>
    <sheet name="Troškovnik" sheetId="1" r:id="rId1"/>
  </sheets>
  <externalReferences>
    <externalReference r:id="rId4"/>
  </externalReferences>
  <definedNames>
    <definedName name="_xlnm.Print_Titles" localSheetId="0">'Troškovnik'!$7:$12</definedName>
    <definedName name="_xlnm.Print_Area" localSheetId="0">'Troškovnik'!$A$1:$F$81</definedName>
    <definedName name="POPUST">'[1]FAKTORI'!$B$2</definedName>
  </definedNames>
  <calcPr fullCalcOnLoad="1"/>
</workbook>
</file>

<file path=xl/sharedStrings.xml><?xml version="1.0" encoding="utf-8"?>
<sst xmlns="http://schemas.openxmlformats.org/spreadsheetml/2006/main" count="117" uniqueCount="78">
  <si>
    <t>Poz.</t>
  </si>
  <si>
    <t>Naziv artikla / Opis usluge</t>
  </si>
  <si>
    <t>Mj.</t>
  </si>
  <si>
    <t>Kol.</t>
  </si>
  <si>
    <t>2.</t>
  </si>
  <si>
    <t>3.</t>
  </si>
  <si>
    <t>kom</t>
  </si>
  <si>
    <t>4.</t>
  </si>
  <si>
    <t>5.</t>
  </si>
  <si>
    <t>Ukupno (kn)</t>
  </si>
  <si>
    <t>Jed. cij. (kn)</t>
  </si>
  <si>
    <t>1.</t>
  </si>
  <si>
    <t>a)</t>
  </si>
  <si>
    <t>b)</t>
  </si>
  <si>
    <t>c)</t>
  </si>
  <si>
    <t xml:space="preserve">kom </t>
  </si>
  <si>
    <t>paušal</t>
  </si>
  <si>
    <t>GRUPA 1. - MATERIJAL I OPREMA</t>
  </si>
  <si>
    <t>A.</t>
  </si>
  <si>
    <t>B.</t>
  </si>
  <si>
    <t>C.</t>
  </si>
  <si>
    <t xml:space="preserve"> R E K A P I T U L A C I J A</t>
  </si>
  <si>
    <t>GRUPA 2. - RADOVI ELEKTROMONTERSKI</t>
  </si>
  <si>
    <t>SVEUKUPNO (bez PDV-a):</t>
  </si>
  <si>
    <t>Dobava i prijevoz utikača i natikača te kabela za ostvarivanje spoja između napojnog kabela i svjetiljke.</t>
  </si>
  <si>
    <t>Dobava i prijevoz izolacijske kompresijske spojnice za priključak Cu vodiča P-2,5 mm2 na Al-SKS-16 mm2</t>
  </si>
  <si>
    <t>Odspajanje i demontaža postojeće svjetiljke javne rasvjete sa stupa, uključivo i postojeći krak, do utikača sa odvozom skinutih svjetiljki na skladište investitora.</t>
  </si>
  <si>
    <t>Montaža i spajanje nove svjetiljke javne rasvjete uključivo i krak na stup sa svim potrebnim spajanjima i radovima zaključno s natikačem te uključivanjem u utikač do pune funkcionalnosti svjetiljke uz ispitivanje funkcionalnosti.</t>
  </si>
  <si>
    <r>
      <t>Razni sitni i spojni materijal koji se koristi pri održavanju javne rasvjete (</t>
    </r>
    <r>
      <rPr>
        <i/>
        <sz val="11"/>
        <color indexed="8"/>
        <rFont val="Arial"/>
        <family val="2"/>
      </rPr>
      <t>izolir trake, vijci za lim i drvo, šelne, premazi, vezice,...)</t>
    </r>
    <r>
      <rPr>
        <sz val="11"/>
        <color indexed="8"/>
        <rFont val="Arial"/>
        <family val="2"/>
      </rPr>
      <t xml:space="preserve"> </t>
    </r>
  </si>
  <si>
    <r>
      <rPr>
        <b/>
        <sz val="11"/>
        <color indexed="8"/>
        <rFont val="Arial"/>
        <family val="2"/>
      </rPr>
      <t xml:space="preserve">NAPOMENA: </t>
    </r>
    <r>
      <rPr>
        <sz val="11"/>
        <color indexed="8"/>
        <rFont val="Arial"/>
        <family val="2"/>
      </rPr>
      <t xml:space="preserve">U cijenu svih stavki ove grupe potrebno je uključiti i prijevoz odnosno dostavu opreme i materijala u rokovima i dinamici koju će definirati investitor. </t>
    </r>
  </si>
  <si>
    <r>
      <rPr>
        <b/>
        <sz val="11"/>
        <color indexed="8"/>
        <rFont val="Arial"/>
        <family val="2"/>
      </rPr>
      <t>NAPOMENA 1.</t>
    </r>
    <r>
      <rPr>
        <sz val="11"/>
        <color indexed="8"/>
        <rFont val="Arial"/>
        <family val="2"/>
      </rPr>
      <t xml:space="preserve">: U cijenu svih stavki ove grupe potrebno je uključiti hidrauličku platformu i transportne troškove platforme te sve ostale troškovi rada, strojeva i nespecificiranog materijala potrebnih za izvođenje radova do pune funkcionalnosti. </t>
    </r>
  </si>
  <si>
    <r>
      <rPr>
        <b/>
        <sz val="11"/>
        <color indexed="8"/>
        <rFont val="Arial"/>
        <family val="2"/>
      </rPr>
      <t>NAPOMENA 2.</t>
    </r>
    <r>
      <rPr>
        <sz val="11"/>
        <color indexed="8"/>
        <rFont val="Arial"/>
        <family val="2"/>
      </rPr>
      <t xml:space="preserve">: U cijenu svih stavki ove grupe potrebno je uključiti sve troškove koji proizlaze iz potrebe sudjelovanja HEP-a u izvođenju istih. </t>
    </r>
  </si>
  <si>
    <t>Provlačenje i spajanje međuspojnog kabela PP00 3x2,5 mm2 na utikač, natikač i svjetiljku.</t>
  </si>
  <si>
    <t>Napomena: Obavezno navesti proizvođača, tip i tvorničku oznaku ponuđene opreme!</t>
  </si>
  <si>
    <t>SVJETILJKE</t>
  </si>
  <si>
    <t>SPOJNI PRIBOR</t>
  </si>
  <si>
    <t>MONTAŽNI PRIBOR</t>
  </si>
  <si>
    <t>ISPITIVANJA</t>
  </si>
  <si>
    <t>(I)</t>
  </si>
  <si>
    <t>(II)</t>
  </si>
  <si>
    <t>(III)</t>
  </si>
  <si>
    <t>PDV 25%:</t>
  </si>
  <si>
    <r>
      <rPr>
        <b/>
        <sz val="11"/>
        <color indexed="8"/>
        <rFont val="Arial"/>
        <family val="2"/>
      </rPr>
      <t>NAPOMENA 3.</t>
    </r>
    <r>
      <rPr>
        <sz val="11"/>
        <color indexed="8"/>
        <rFont val="Arial"/>
        <family val="2"/>
      </rPr>
      <t xml:space="preserve">: Prije davanja ponude obavezno proučiti pripadajuću tehničku dokumentaciju te obići postojeću instalaciju te svaku stavku ponuditi sve do pune funkcionalnosti sa uključenim svim potrošnim i spojnim materijalom te radovima. </t>
    </r>
  </si>
  <si>
    <r>
      <t>Ispitivanja ispravnosti električnih instalacija javne rasvjete prema važećoj zakonskoj regulativi i usvojenim normama (</t>
    </r>
    <r>
      <rPr>
        <i/>
        <sz val="11"/>
        <color indexed="8"/>
        <rFont val="Arial"/>
        <family val="2"/>
      </rPr>
      <t>otpor izolacije, otpor uzemljenja, zaštita od inirektnog dodira,...</t>
    </r>
    <r>
      <rPr>
        <sz val="11"/>
        <color indexed="8"/>
        <rFont val="Arial"/>
        <family val="2"/>
      </rPr>
      <t xml:space="preserve">) pri izgradnji i održavanju javne rasvjete. </t>
    </r>
  </si>
  <si>
    <t>Dobava i prijevoz izolacijske stezaljke za priključak Cu vodiča P-2,5 mm2 na gole Al vodiče 16 mm2</t>
  </si>
  <si>
    <t>HEP RADOVI</t>
  </si>
  <si>
    <t>Poslovi djelatnika HEP-a u smislu nadgledanja radova, uključenja, isključenja, odspajanj i spajanja napajanja te ostalih potrebnih radnji od strane HEP-a na odcjepima NN mreže HEP-a na kojma će se izvoditi zamjena svjetiljaka ili dogradnja svjetiljki.</t>
  </si>
  <si>
    <t>6.</t>
  </si>
  <si>
    <t xml:space="preserve">Električko odvajanje postojeće svjetiljke javne rasvjete sa NN mreže (granica osnovnih sredstava HEP-a). </t>
  </si>
  <si>
    <t>RADOVI NA SVJETILJKAMA - samostojeći NN stupovi HEP-a (drveni/betonski)</t>
  </si>
  <si>
    <r>
      <t>Ispitivanja svjetlotehničkih veličina definiranih projektom sa izradom odgovarajućeg ovjerenog protokola (</t>
    </r>
    <r>
      <rPr>
        <i/>
        <sz val="11"/>
        <color indexed="8"/>
        <rFont val="Arial"/>
        <family val="2"/>
      </rPr>
      <t>na karakterističnom presjeku ceste, raskrižjima, pješačkim prelazima,...)</t>
    </r>
  </si>
  <si>
    <r>
      <t>Spajanje vodiča (N i L)  za priključak svjetiljke (granica osnovnih sredstava HEP-a) javne rasvjete na SKS “Elkalex” 2x16 mm</t>
    </r>
    <r>
      <rPr>
        <vertAlign val="superscript"/>
        <sz val="11"/>
        <color indexed="8"/>
        <rFont val="Arial"/>
        <family val="2"/>
      </rPr>
      <t>2</t>
    </r>
    <r>
      <rPr>
        <sz val="11"/>
        <color indexed="8"/>
        <rFont val="Arial"/>
        <family val="2"/>
      </rPr>
      <t xml:space="preserve"> unutar NN kabelske mreže. </t>
    </r>
  </si>
  <si>
    <r>
      <t>Spajanje vodiča (N i L) za priključak svjetiljke (granica osnovnih sredstava HEP-a) javne rasvjete na  NN mrežu HEP-a (</t>
    </r>
    <r>
      <rPr>
        <i/>
        <sz val="11"/>
        <color indexed="8"/>
        <rFont val="Arial"/>
        <family val="2"/>
      </rPr>
      <t>goli vodiči</t>
    </r>
    <r>
      <rPr>
        <sz val="11"/>
        <color indexed="8"/>
        <rFont val="Arial"/>
        <family val="2"/>
      </rPr>
      <t>).</t>
    </r>
  </si>
  <si>
    <t>SVEUKUPNO (sa PDV-om):</t>
  </si>
  <si>
    <t>Naziv ponuditelja:</t>
  </si>
  <si>
    <t>Adresa:</t>
  </si>
  <si>
    <t>OIB:</t>
  </si>
  <si>
    <t>IBAN:</t>
  </si>
  <si>
    <t>Telefon / fax:</t>
  </si>
  <si>
    <t>E - mail:</t>
  </si>
  <si>
    <t>Mjesto idatum: ____________________________</t>
  </si>
  <si>
    <t>M.P.</t>
  </si>
  <si>
    <t>Potpis: ___________________</t>
  </si>
  <si>
    <t>UKUPNO:</t>
  </si>
  <si>
    <t>Ponuđeno: U slučaju da ponuditelj nudi jednakovrijedan proizvod potrebno navesti slijedeće:  Proizvođač:………………………………….  Tip:…………………………………………..   Model:……………………………………….</t>
  </si>
  <si>
    <t>Ponuditelj: ___________________________________________________</t>
  </si>
  <si>
    <r>
      <rPr>
        <b/>
        <sz val="12"/>
        <color indexed="8"/>
        <rFont val="Arial"/>
        <family val="2"/>
      </rPr>
      <t>Građevina:</t>
    </r>
    <r>
      <rPr>
        <sz val="12"/>
        <color indexed="8"/>
        <rFont val="Arial"/>
        <family val="2"/>
      </rPr>
      <t xml:space="preserve"> JAVNA RASVJETA OPĆINE SRAČINEC - modernizacija (održavanje) uporabive građevine</t>
    </r>
  </si>
  <si>
    <r>
      <rPr>
        <b/>
        <sz val="12"/>
        <color indexed="8"/>
        <rFont val="Arial"/>
        <family val="2"/>
      </rPr>
      <t>Naručitelj:</t>
    </r>
    <r>
      <rPr>
        <sz val="12"/>
        <color indexed="8"/>
        <rFont val="Arial"/>
        <family val="2"/>
      </rPr>
      <t xml:space="preserve"> OPĆINA SRAČINEC, Varaždinska 188, 42209 Sračinec</t>
    </r>
  </si>
  <si>
    <r>
      <t>Dobava i prijevoz LED svjetiljke. Predviđena za montažu na vrh stupa Ø 60 mm sa mogućnošću regulacije podešenja tijela svjetiljke od 0° do 30°. Kućište svjetiljke izrađeno od aluminija, ako je kućište ili dio kućišta od lijevanog aluminija onda treba biti praškasto obojeno, ako je kućište ili dio kućišta izrađeno iz ekstrudiranog aluminijskog profila onda treba biti minimalno 20 mikrometara anodizirano. Brtve svjetiljke izrađene od silikona specijalno pojačane otpornosti na starenje. Klasa zaštite I. Visoko transparentna leća (faktor transmisije ≥92% prema normi EN ISO 13468-1) izrađena od poli-metil-metakrilata (PMMA) specijalno razvijene za ujednačeno raspršivanje svjetlosne zrake na način da zadovolje sve tražene svjetlotehničke zahtjeve. Svjetiljka u kompletu sa prenaponskom zaštitom (10kV). Životni vijek LED izvora svjetlosti deklariran na min. 100.000 h u kojem razdoblju svjetlosni tok ne smije pasti na manju vrijednost od 75% nazivne vrijednosti i min. 45.000 h u kojem razdoblju svjetlosni tok ne smije pasti na manju vrijednost od 90% nazivne vrijednosti sve u uvjetima rada diode Ts i T</t>
    </r>
    <r>
      <rPr>
        <sz val="8"/>
        <rFont val="Arial"/>
        <family val="2"/>
      </rPr>
      <t xml:space="preserve">A </t>
    </r>
    <r>
      <rPr>
        <sz val="10"/>
        <rFont val="Arial"/>
        <family val="2"/>
      </rPr>
      <t>iznosi 55</t>
    </r>
    <r>
      <rPr>
        <sz val="10"/>
        <rFont val="Calibri"/>
        <family val="2"/>
      </rPr>
      <t>°</t>
    </r>
    <r>
      <rPr>
        <sz val="10"/>
        <rFont val="Arial"/>
        <family val="2"/>
      </rPr>
      <t>C</t>
    </r>
    <r>
      <rPr>
        <sz val="8.5"/>
        <rFont val="Arial"/>
        <family val="2"/>
      </rPr>
      <t xml:space="preserve">, </t>
    </r>
    <r>
      <rPr>
        <sz val="10"/>
        <rFont val="Arial"/>
        <family val="2"/>
      </rPr>
      <t>I</t>
    </r>
    <r>
      <rPr>
        <sz val="8"/>
        <rFont val="Arial"/>
        <family val="2"/>
      </rPr>
      <t xml:space="preserve">F </t>
    </r>
    <r>
      <rPr>
        <sz val="10"/>
        <rFont val="Arial"/>
        <family val="2"/>
      </rPr>
      <t>iznosi 1000 mA (projekcija mora biti izrađena na osnovi najmanje 18.000 sati realnog testa, TM-21 kalkulator),garancija od min. 7 godina minimalno pokriva kvar LED diode, elektroničkih sklopova i mehaničkih dijelova svjetiljke, izvor svijetlosti (LED dioda) ≥128 lm/W. Karakteristika LED izvora svjetlosti max. 4000K. U kompletu sa napajanjem svjetiljke 90- 264V, 50Hz, min. cos Ф 0.95, klasa zaštite Cl. I. Stupanj tehničke zaštite min. IP66 i min. IK10. Najveća masa svjetiljke ne prelazi 4 kg osim u slučajevima kada ponuditelj dostavi statički proračun izrađen od strane ovlaštenog inženjera građevine kojim će se dokazati prihvatljivost ponuđene težine svjetiljke. ULOR faktor iznosi &lt;1%. Opremljena sa priključlnim kablom od min. 2 metra dužine. U cijenu uključiti sav spojni i montažni pribor za dovođenje svjetiljke do pune funkcionalnosti (konektori, vijci i drugo).</t>
    </r>
  </si>
  <si>
    <t>Svjetiljka proizvedena u EU što se dokazuje prilaganjem izjave o EU porijeklu svjetiljke. CE certifikat proizvoda za: HRN EN 60598-2-3:2006, HRN EN 62471:2010, HRN EN 60598-1:2011, HRN EN 55015:2011+A1:2011, HRN EN 61000-3-2:2007+A1+A2:2010, HRN EN 61000-3-3:2011, HRN EN 61547:2009.</t>
  </si>
  <si>
    <r>
      <t xml:space="preserve">Jednako vrijedno kao:  ERCO-017ER5-014-P00-022 - </t>
    </r>
    <r>
      <rPr>
        <b/>
        <u val="single"/>
        <sz val="11"/>
        <rFont val="Arial"/>
        <family val="2"/>
      </rPr>
      <t>≤17 W / ≥2200 lm / ≤4000 K</t>
    </r>
  </si>
  <si>
    <t>kabel PP00 3x2,5mm2 dužine 4 metra</t>
  </si>
  <si>
    <r>
      <t xml:space="preserve">Dobava i prijevoz tipskog kraka za montažu bočno na </t>
    </r>
    <r>
      <rPr>
        <b/>
        <u val="single"/>
        <sz val="11"/>
        <color indexed="8"/>
        <rFont val="Arial"/>
        <family val="2"/>
      </rPr>
      <t xml:space="preserve">drveni ili betonski stup </t>
    </r>
    <r>
      <rPr>
        <sz val="11"/>
        <color indexed="8"/>
        <rFont val="Arial"/>
        <family val="2"/>
      </rPr>
      <t>na željenoj visini, krak sa promjerom vrha 60mm. Kut nagiba kraka u odnosu na rasvjetni stup iznosi -90° do -110°. Krak isporučiti u kompletu sa spojnom glavom, nosećom cijevi duljine 1000 mm, u kompletu sa nosećom glavom od lima debljine 2,5mm, učvršćeno na stup pomoću 2 obujmice debljine 1,25mm, 4 vijka M8x30 i matice M8. Antikorozivna zaštita izvedena uranjanjem u kupku od otopljenog cinka. Debljina nanosa cinka 60 do 80 mikrona. Uz krak potrebno isporučiti i pripadajuću atestnu dokumentaciju i potvrdu garancije na prohrđavanje.</t>
    </r>
    <r>
      <rPr>
        <sz val="11"/>
        <color indexed="8"/>
        <rFont val="Arial"/>
        <family val="2"/>
      </rPr>
      <t xml:space="preserve">
(oznaka iz projekta - K2 tip)</t>
    </r>
  </si>
  <si>
    <t>utikač 16A-3P, 250V, IP66, jednako vrijedno kao: STUCCHI 3701/V</t>
  </si>
  <si>
    <r>
      <t xml:space="preserve">natikač </t>
    </r>
    <r>
      <rPr>
        <sz val="11"/>
        <color indexed="8"/>
        <rFont val="Arial"/>
        <family val="2"/>
      </rPr>
      <t>16A-3P, 250V, IP66, jednako vrijedno kao: STUCCHI 3702/V</t>
    </r>
  </si>
  <si>
    <t>Parametriranje svjetiljka i ormara javne rasvjete, usmjeravanje optike svake pojedine svjetiljke, puštanje u rad, izrada zapisnika o funkcionalnom ispitivanju i puštanju u rad te ostalih zapisnika, izrada atestno tehničke dokumentacije za primopredaju.</t>
  </si>
  <si>
    <r>
      <t xml:space="preserve">Jednako vrijedno kao:  ERCO-035ER5-028-P00-045 - </t>
    </r>
    <r>
      <rPr>
        <b/>
        <u val="single"/>
        <sz val="11"/>
        <rFont val="Arial"/>
        <family val="2"/>
      </rPr>
      <t>≤35 W / ≥4500 lm / ≤4000 K</t>
    </r>
  </si>
  <si>
    <t>TROŠKOVNIK za JAVNU NABAVU - materijal, oprema i radovi - Ver03</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</si>
</sst>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s>
  <fonts count="76">
    <font>
      <sz val="11"/>
      <color theme="1"/>
      <name val="Calibri"/>
      <family val="2"/>
    </font>
    <font>
      <sz val="11"/>
      <color indexed="8"/>
      <name val="Calibri"/>
      <family val="2"/>
    </font>
    <font>
      <sz val="11"/>
      <color indexed="8"/>
      <name val="Arial"/>
      <family val="2"/>
    </font>
    <font>
      <b/>
      <sz val="12"/>
      <name val="Arial"/>
      <family val="2"/>
    </font>
    <font>
      <sz val="11"/>
      <name val="Arial"/>
      <family val="2"/>
    </font>
    <font>
      <i/>
      <sz val="11"/>
      <color indexed="8"/>
      <name val="Arial"/>
      <family val="2"/>
    </font>
    <font>
      <b/>
      <sz val="11"/>
      <color indexed="8"/>
      <name val="Arial"/>
      <family val="2"/>
    </font>
    <font>
      <vertAlign val="superscript"/>
      <sz val="11"/>
      <color indexed="8"/>
      <name val="Arial"/>
      <family val="2"/>
    </font>
    <font>
      <b/>
      <u val="single"/>
      <sz val="11"/>
      <color indexed="8"/>
      <name val="Arial"/>
      <family val="2"/>
    </font>
    <font>
      <b/>
      <sz val="11"/>
      <name val="Arial"/>
      <family val="2"/>
    </font>
    <font>
      <sz val="10"/>
      <name val="Arial"/>
      <family val="2"/>
    </font>
    <font>
      <b/>
      <sz val="12"/>
      <color indexed="8"/>
      <name val="Arial"/>
      <family val="2"/>
    </font>
    <font>
      <sz val="12"/>
      <color indexed="8"/>
      <name val="Arial"/>
      <family val="2"/>
    </font>
    <font>
      <sz val="8"/>
      <name val="Arial"/>
      <family val="2"/>
    </font>
    <font>
      <sz val="10"/>
      <name val="Calibri"/>
      <family val="2"/>
    </font>
    <font>
      <sz val="8.5"/>
      <name val="Arial"/>
      <family val="2"/>
    </font>
    <font>
      <b/>
      <u val="single"/>
      <sz val="11"/>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4"/>
      <color indexed="8"/>
      <name val="Arial"/>
      <family val="2"/>
    </font>
    <font>
      <b/>
      <sz val="11"/>
      <color indexed="10"/>
      <name val="Calibri"/>
      <family val="2"/>
    </font>
    <font>
      <sz val="11"/>
      <color indexed="9"/>
      <name val="Arial"/>
      <family val="2"/>
    </font>
    <font>
      <b/>
      <sz val="11"/>
      <color indexed="10"/>
      <name val="Arial"/>
      <family val="2"/>
    </font>
    <font>
      <b/>
      <sz val="11"/>
      <color indexed="56"/>
      <name val="Arial"/>
      <family val="2"/>
    </font>
    <font>
      <b/>
      <sz val="12"/>
      <color indexed="9"/>
      <name val="Arial"/>
      <family val="2"/>
    </font>
    <font>
      <b/>
      <i/>
      <sz val="11"/>
      <color indexed="8"/>
      <name val="Calibri"/>
      <family val="2"/>
    </font>
    <font>
      <b/>
      <sz val="12"/>
      <color indexed="10"/>
      <name val="Arial"/>
      <family val="2"/>
    </font>
    <font>
      <b/>
      <sz val="11"/>
      <color indexed="9"/>
      <name val="Arial"/>
      <family val="2"/>
    </font>
    <font>
      <sz val="10"/>
      <color indexed="8"/>
      <name val="Arial"/>
      <family val="2"/>
    </font>
    <font>
      <b/>
      <sz val="14"/>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4"/>
      <color theme="1"/>
      <name val="Arial"/>
      <family val="2"/>
    </font>
    <font>
      <b/>
      <sz val="12"/>
      <color theme="1"/>
      <name val="Arial"/>
      <family val="2"/>
    </font>
    <font>
      <b/>
      <sz val="11"/>
      <color rgb="FFFF0000"/>
      <name val="Calibri"/>
      <family val="2"/>
    </font>
    <font>
      <sz val="11"/>
      <color theme="0"/>
      <name val="Arial"/>
      <family val="2"/>
    </font>
    <font>
      <sz val="11"/>
      <color theme="1"/>
      <name val="Arial"/>
      <family val="2"/>
    </font>
    <font>
      <b/>
      <sz val="11"/>
      <color theme="1"/>
      <name val="Arial"/>
      <family val="2"/>
    </font>
    <font>
      <b/>
      <sz val="11"/>
      <color rgb="FFFF0000"/>
      <name val="Arial"/>
      <family val="2"/>
    </font>
    <font>
      <b/>
      <sz val="11"/>
      <color theme="3"/>
      <name val="Arial"/>
      <family val="2"/>
    </font>
    <font>
      <b/>
      <sz val="12"/>
      <color theme="0"/>
      <name val="Arial"/>
      <family val="2"/>
    </font>
    <font>
      <b/>
      <i/>
      <sz val="11"/>
      <color theme="1"/>
      <name val="Calibri"/>
      <family val="2"/>
    </font>
    <font>
      <i/>
      <sz val="11"/>
      <color theme="1"/>
      <name val="Arial"/>
      <family val="2"/>
    </font>
    <font>
      <b/>
      <sz val="12"/>
      <color rgb="FFFF0000"/>
      <name val="Arial"/>
      <family val="2"/>
    </font>
    <font>
      <b/>
      <sz val="11"/>
      <color theme="0"/>
      <name val="Arial"/>
      <family val="2"/>
    </font>
    <font>
      <sz val="12"/>
      <color theme="1"/>
      <name val="Arial"/>
      <family val="2"/>
    </font>
    <font>
      <sz val="10"/>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style="medium"/>
      <right style="medium"/>
      <top style="medium"/>
      <bottom style="medium"/>
    </border>
    <border>
      <left/>
      <right style="medium"/>
      <top style="medium"/>
      <bottom style="medium"/>
    </border>
    <border>
      <left style="medium"/>
      <right/>
      <top style="medium"/>
      <bottom style="medium"/>
    </border>
    <border>
      <left/>
      <right/>
      <top style="medium"/>
      <bottom>
        <color indexed="63"/>
      </bottom>
    </border>
    <border>
      <left style="thin"/>
      <right style="thin"/>
      <top style="thin"/>
      <bottom style="thin"/>
    </border>
    <border>
      <left/>
      <right/>
      <top style="thin"/>
      <bottom/>
    </border>
    <border>
      <left style="thin"/>
      <right>
        <color indexed="63"/>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0" borderId="7" applyNumberFormat="0" applyFill="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0">
    <xf numFmtId="0" fontId="0" fillId="0" borderId="0" xfId="0" applyFont="1" applyAlignment="1">
      <alignment/>
    </xf>
    <xf numFmtId="0" fontId="60" fillId="0" borderId="0" xfId="0" applyFont="1" applyAlignment="1">
      <alignment vertical="center"/>
    </xf>
    <xf numFmtId="0" fontId="61" fillId="0" borderId="0" xfId="0" applyFont="1" applyAlignment="1">
      <alignment horizontal="center"/>
    </xf>
    <xf numFmtId="0" fontId="0" fillId="0" borderId="10"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0" xfId="0" applyAlignment="1">
      <alignment horizontal="center"/>
    </xf>
    <xf numFmtId="4" fontId="62" fillId="0" borderId="10" xfId="0" applyNumberFormat="1" applyFont="1" applyBorder="1" applyAlignment="1">
      <alignment/>
    </xf>
    <xf numFmtId="4" fontId="62" fillId="0" borderId="0" xfId="0" applyNumberFormat="1" applyFont="1" applyAlignment="1">
      <alignment/>
    </xf>
    <xf numFmtId="4" fontId="52" fillId="0" borderId="10" xfId="0" applyNumberFormat="1" applyFont="1" applyBorder="1" applyAlignment="1">
      <alignment/>
    </xf>
    <xf numFmtId="4" fontId="52" fillId="0" borderId="0" xfId="0" applyNumberFormat="1" applyFont="1" applyAlignment="1">
      <alignment/>
    </xf>
    <xf numFmtId="0" fontId="58" fillId="0" borderId="10" xfId="0" applyFont="1" applyBorder="1" applyAlignment="1">
      <alignment/>
    </xf>
    <xf numFmtId="0" fontId="58" fillId="0" borderId="0" xfId="0" applyFont="1" applyAlignment="1">
      <alignment/>
    </xf>
    <xf numFmtId="0" fontId="63" fillId="33" borderId="0" xfId="0" applyFont="1" applyFill="1" applyAlignment="1">
      <alignment/>
    </xf>
    <xf numFmtId="0" fontId="3" fillId="34" borderId="10" xfId="0" applyFont="1" applyFill="1" applyBorder="1" applyAlignment="1">
      <alignment horizontal="center" vertical="top" wrapText="1"/>
    </xf>
    <xf numFmtId="0" fontId="3" fillId="34" borderId="10" xfId="0" applyFont="1" applyFill="1" applyBorder="1" applyAlignment="1">
      <alignment vertical="top" wrapText="1"/>
    </xf>
    <xf numFmtId="0" fontId="4" fillId="34" borderId="0" xfId="0" applyFont="1" applyFill="1" applyAlignment="1">
      <alignment/>
    </xf>
    <xf numFmtId="0" fontId="64" fillId="0" borderId="0" xfId="0" applyFont="1" applyAlignment="1">
      <alignment/>
    </xf>
    <xf numFmtId="0" fontId="64" fillId="0" borderId="10" xfId="0" applyFont="1" applyFill="1" applyBorder="1" applyAlignment="1">
      <alignment horizontal="left" vertical="top" wrapText="1" indent="2"/>
    </xf>
    <xf numFmtId="0" fontId="64" fillId="0" borderId="10" xfId="0" applyFont="1" applyFill="1" applyBorder="1" applyAlignment="1">
      <alignment vertical="top" wrapText="1"/>
    </xf>
    <xf numFmtId="0" fontId="64" fillId="0" borderId="10" xfId="0" applyFont="1" applyFill="1" applyBorder="1" applyAlignment="1">
      <alignment horizontal="center" vertical="top" textRotation="90" wrapText="1"/>
    </xf>
    <xf numFmtId="0" fontId="65" fillId="0" borderId="11" xfId="0" applyFont="1" applyFill="1" applyBorder="1" applyAlignment="1">
      <alignment vertical="top" wrapText="1"/>
    </xf>
    <xf numFmtId="0" fontId="64" fillId="0" borderId="0" xfId="0" applyFont="1" applyFill="1" applyBorder="1" applyAlignment="1">
      <alignment vertical="top" wrapText="1"/>
    </xf>
    <xf numFmtId="0" fontId="65" fillId="0" borderId="0" xfId="0" applyFont="1" applyAlignment="1">
      <alignment horizontal="center" vertical="top"/>
    </xf>
    <xf numFmtId="0" fontId="65" fillId="0" borderId="0" xfId="0" applyFont="1" applyBorder="1" applyAlignment="1">
      <alignment vertical="top" wrapText="1"/>
    </xf>
    <xf numFmtId="0" fontId="65" fillId="0" borderId="0" xfId="0" applyFont="1" applyBorder="1" applyAlignment="1">
      <alignment horizontal="center" vertical="center" wrapText="1"/>
    </xf>
    <xf numFmtId="0" fontId="65" fillId="0" borderId="0" xfId="0" applyFont="1" applyBorder="1" applyAlignment="1">
      <alignment vertical="center" wrapText="1"/>
    </xf>
    <xf numFmtId="4" fontId="66" fillId="0" borderId="0" xfId="0" applyNumberFormat="1" applyFont="1" applyBorder="1" applyAlignment="1">
      <alignment vertical="center" wrapText="1"/>
    </xf>
    <xf numFmtId="4" fontId="67" fillId="0" borderId="0" xfId="0" applyNumberFormat="1" applyFont="1" applyAlignment="1">
      <alignment vertical="center"/>
    </xf>
    <xf numFmtId="0" fontId="65" fillId="0" borderId="0" xfId="0" applyFont="1" applyAlignment="1">
      <alignment horizontal="center"/>
    </xf>
    <xf numFmtId="0" fontId="65" fillId="0" borderId="0" xfId="0" applyFont="1" applyBorder="1" applyAlignment="1">
      <alignment horizontal="right" vertical="top" wrapText="1"/>
    </xf>
    <xf numFmtId="0" fontId="65" fillId="0" borderId="0" xfId="0" applyFont="1" applyFill="1" applyBorder="1" applyAlignment="1">
      <alignment horizontal="left" vertical="top" wrapText="1"/>
    </xf>
    <xf numFmtId="4" fontId="67" fillId="0" borderId="12" xfId="0" applyNumberFormat="1" applyFont="1" applyFill="1" applyBorder="1" applyAlignment="1">
      <alignment vertical="top" wrapText="1"/>
    </xf>
    <xf numFmtId="0" fontId="3" fillId="35" borderId="10" xfId="0" applyFont="1" applyFill="1" applyBorder="1" applyAlignment="1">
      <alignment horizontal="center" vertical="top" wrapText="1"/>
    </xf>
    <xf numFmtId="0" fontId="3" fillId="35" borderId="10" xfId="0" applyFont="1" applyFill="1" applyBorder="1" applyAlignment="1">
      <alignment vertical="top" wrapText="1"/>
    </xf>
    <xf numFmtId="0" fontId="4" fillId="35" borderId="0" xfId="0" applyFont="1" applyFill="1" applyAlignment="1">
      <alignment/>
    </xf>
    <xf numFmtId="0" fontId="64" fillId="0" borderId="0" xfId="0" applyFont="1" applyAlignment="1">
      <alignment horizontal="center"/>
    </xf>
    <xf numFmtId="0" fontId="64" fillId="0" borderId="0" xfId="0" applyFont="1" applyAlignment="1">
      <alignment wrapText="1"/>
    </xf>
    <xf numFmtId="0" fontId="65" fillId="0" borderId="0" xfId="0" applyFont="1" applyAlignment="1">
      <alignment/>
    </xf>
    <xf numFmtId="4" fontId="66" fillId="0" borderId="0" xfId="0" applyNumberFormat="1" applyFont="1" applyAlignment="1">
      <alignment/>
    </xf>
    <xf numFmtId="4" fontId="67" fillId="0" borderId="0" xfId="0" applyNumberFormat="1" applyFont="1" applyAlignment="1">
      <alignment/>
    </xf>
    <xf numFmtId="0" fontId="68" fillId="33" borderId="10" xfId="0" applyFont="1" applyFill="1" applyBorder="1" applyAlignment="1">
      <alignment horizontal="center" vertical="top" wrapText="1"/>
    </xf>
    <xf numFmtId="0" fontId="68" fillId="33" borderId="10" xfId="0" applyFont="1" applyFill="1" applyBorder="1" applyAlignment="1">
      <alignment vertical="top" wrapText="1"/>
    </xf>
    <xf numFmtId="0" fontId="65" fillId="0" borderId="0" xfId="0" applyFont="1" applyBorder="1" applyAlignment="1">
      <alignment horizontal="left" vertical="top" wrapText="1"/>
    </xf>
    <xf numFmtId="0" fontId="64" fillId="0" borderId="0" xfId="0" applyFont="1" applyAlignment="1">
      <alignment horizontal="left" wrapText="1"/>
    </xf>
    <xf numFmtId="0" fontId="64" fillId="0" borderId="10" xfId="0" applyFont="1" applyBorder="1" applyAlignment="1">
      <alignment horizontal="center"/>
    </xf>
    <xf numFmtId="0" fontId="64" fillId="0" borderId="10" xfId="0" applyFont="1" applyBorder="1" applyAlignment="1">
      <alignment wrapText="1"/>
    </xf>
    <xf numFmtId="0" fontId="65" fillId="0" borderId="10" xfId="0" applyFont="1" applyBorder="1" applyAlignment="1">
      <alignment/>
    </xf>
    <xf numFmtId="4" fontId="66" fillId="0" borderId="10" xfId="0" applyNumberFormat="1" applyFont="1" applyBorder="1" applyAlignment="1">
      <alignment/>
    </xf>
    <xf numFmtId="4" fontId="67" fillId="0" borderId="10" xfId="0" applyNumberFormat="1" applyFont="1" applyBorder="1" applyAlignment="1">
      <alignment/>
    </xf>
    <xf numFmtId="0" fontId="65" fillId="0" borderId="0" xfId="0" applyFont="1" applyAlignment="1">
      <alignment horizontal="right" wrapText="1"/>
    </xf>
    <xf numFmtId="4" fontId="67" fillId="0" borderId="12" xfId="0" applyNumberFormat="1" applyFont="1" applyBorder="1" applyAlignment="1">
      <alignment/>
    </xf>
    <xf numFmtId="0" fontId="69"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58" fillId="0" borderId="10" xfId="0" applyFont="1" applyFill="1" applyBorder="1" applyAlignment="1">
      <alignment horizontal="right" vertical="top" wrapText="1"/>
    </xf>
    <xf numFmtId="4" fontId="62" fillId="0" borderId="10" xfId="0" applyNumberFormat="1" applyFont="1" applyFill="1" applyBorder="1" applyAlignment="1">
      <alignment horizontal="right" vertical="top" wrapText="1"/>
    </xf>
    <xf numFmtId="4" fontId="52" fillId="0" borderId="10" xfId="0" applyNumberFormat="1" applyFont="1" applyFill="1" applyBorder="1" applyAlignment="1">
      <alignment vertical="top" wrapText="1"/>
    </xf>
    <xf numFmtId="0" fontId="0" fillId="0" borderId="0" xfId="0" applyFont="1" applyAlignment="1">
      <alignment/>
    </xf>
    <xf numFmtId="0" fontId="68" fillId="36" borderId="11" xfId="0" applyFont="1" applyFill="1" applyBorder="1" applyAlignment="1">
      <alignment vertical="top" wrapText="1"/>
    </xf>
    <xf numFmtId="0" fontId="68" fillId="36" borderId="11" xfId="0" applyFont="1" applyFill="1" applyBorder="1" applyAlignment="1">
      <alignment horizontal="center" vertical="top" wrapText="1"/>
    </xf>
    <xf numFmtId="0" fontId="68" fillId="36" borderId="13" xfId="0" applyFont="1" applyFill="1" applyBorder="1" applyAlignment="1">
      <alignment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right" vertical="top" wrapText="1"/>
    </xf>
    <xf numFmtId="4" fontId="66" fillId="0" borderId="10" xfId="0" applyNumberFormat="1" applyFont="1" applyFill="1" applyBorder="1" applyAlignment="1">
      <alignment horizontal="right" vertical="top" wrapText="1"/>
    </xf>
    <xf numFmtId="4" fontId="67" fillId="0" borderId="10" xfId="0" applyNumberFormat="1" applyFont="1" applyFill="1" applyBorder="1" applyAlignment="1">
      <alignment vertical="top" wrapText="1"/>
    </xf>
    <xf numFmtId="0" fontId="64" fillId="0" borderId="0" xfId="0" applyFont="1" applyFill="1" applyBorder="1" applyAlignment="1">
      <alignment horizontal="center" vertical="top" wrapText="1"/>
    </xf>
    <xf numFmtId="0" fontId="65" fillId="0" borderId="0" xfId="0" applyFont="1" applyFill="1" applyBorder="1" applyAlignment="1">
      <alignment horizontal="right" vertical="top" wrapText="1"/>
    </xf>
    <xf numFmtId="4" fontId="66" fillId="0" borderId="0" xfId="0" applyNumberFormat="1" applyFont="1" applyFill="1" applyBorder="1" applyAlignment="1">
      <alignment horizontal="right" vertical="top" wrapText="1"/>
    </xf>
    <xf numFmtId="4" fontId="67" fillId="0" borderId="0" xfId="0" applyNumberFormat="1" applyFont="1" applyFill="1" applyBorder="1" applyAlignment="1">
      <alignment vertical="top" wrapText="1"/>
    </xf>
    <xf numFmtId="0" fontId="70" fillId="0" borderId="10" xfId="0" applyFont="1" applyFill="1" applyBorder="1" applyAlignment="1">
      <alignment horizontal="left" vertical="top" wrapText="1" indent="2"/>
    </xf>
    <xf numFmtId="0" fontId="68" fillId="36" borderId="11" xfId="0" applyFont="1" applyFill="1" applyBorder="1" applyAlignment="1">
      <alignment vertical="top"/>
    </xf>
    <xf numFmtId="0" fontId="68" fillId="36" borderId="14" xfId="0" applyFont="1" applyFill="1" applyBorder="1" applyAlignment="1">
      <alignment horizontal="center" vertical="top"/>
    </xf>
    <xf numFmtId="0" fontId="65" fillId="0" borderId="0" xfId="0" applyFont="1" applyAlignment="1">
      <alignment horizontal="left"/>
    </xf>
    <xf numFmtId="0" fontId="64" fillId="0" borderId="10" xfId="0" applyFont="1" applyFill="1" applyBorder="1" applyAlignment="1">
      <alignment horizontal="center" vertical="top" wrapText="1"/>
    </xf>
    <xf numFmtId="4" fontId="66" fillId="0" borderId="10" xfId="0" applyNumberFormat="1" applyFont="1" applyFill="1" applyBorder="1" applyAlignment="1">
      <alignment horizontal="right" vertical="top" wrapText="1"/>
    </xf>
    <xf numFmtId="4" fontId="67" fillId="0" borderId="10" xfId="0" applyNumberFormat="1" applyFont="1" applyFill="1" applyBorder="1" applyAlignment="1">
      <alignment vertical="top" wrapText="1"/>
    </xf>
    <xf numFmtId="0" fontId="64" fillId="0" borderId="0" xfId="0" applyFont="1" applyFill="1" applyBorder="1" applyAlignment="1">
      <alignment horizontal="center" vertical="top" wrapText="1"/>
    </xf>
    <xf numFmtId="0" fontId="65" fillId="0" borderId="0" xfId="0" applyFont="1" applyFill="1" applyBorder="1" applyAlignment="1">
      <alignment horizontal="right" vertical="top" wrapText="1"/>
    </xf>
    <xf numFmtId="4" fontId="66" fillId="0" borderId="0" xfId="0" applyNumberFormat="1" applyFont="1" applyFill="1" applyBorder="1" applyAlignment="1">
      <alignment horizontal="right" vertical="top" wrapText="1"/>
    </xf>
    <xf numFmtId="4" fontId="67"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right" vertical="top" wrapText="1"/>
    </xf>
    <xf numFmtId="4" fontId="66" fillId="0" borderId="10" xfId="0" applyNumberFormat="1" applyFont="1" applyFill="1" applyBorder="1" applyAlignment="1">
      <alignment horizontal="right" vertical="top" wrapText="1"/>
    </xf>
    <xf numFmtId="4" fontId="67" fillId="0" borderId="10" xfId="0" applyNumberFormat="1" applyFont="1" applyFill="1" applyBorder="1" applyAlignment="1">
      <alignment vertical="top" wrapText="1"/>
    </xf>
    <xf numFmtId="4" fontId="66" fillId="0" borderId="0" xfId="0" applyNumberFormat="1" applyFont="1" applyFill="1" applyBorder="1" applyAlignment="1">
      <alignment horizontal="right" vertical="top" wrapText="1"/>
    </xf>
    <xf numFmtId="4" fontId="67" fillId="0" borderId="0" xfId="0" applyNumberFormat="1" applyFont="1" applyFill="1" applyBorder="1" applyAlignment="1">
      <alignment vertical="top" wrapText="1"/>
    </xf>
    <xf numFmtId="0" fontId="71" fillId="36" borderId="11" xfId="0" applyFont="1" applyFill="1" applyBorder="1" applyAlignment="1">
      <alignment horizontal="center" vertical="top" wrapText="1"/>
    </xf>
    <xf numFmtId="0" fontId="71" fillId="36" borderId="11" xfId="0" applyFont="1" applyFill="1" applyBorder="1" applyAlignment="1">
      <alignment vertical="top" wrapText="1"/>
    </xf>
    <xf numFmtId="0" fontId="71" fillId="36" borderId="13" xfId="0" applyFont="1" applyFill="1" applyBorder="1" applyAlignment="1">
      <alignment vertical="top" wrapText="1"/>
    </xf>
    <xf numFmtId="0" fontId="9" fillId="0" borderId="10" xfId="0" applyFont="1" applyFill="1" applyBorder="1" applyAlignment="1">
      <alignment horizontal="right" vertical="top" wrapText="1"/>
    </xf>
    <xf numFmtId="0" fontId="4" fillId="0" borderId="10" xfId="0" applyFont="1" applyFill="1" applyBorder="1" applyAlignment="1">
      <alignment horizontal="center"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right" vertical="top" wrapText="1"/>
    </xf>
    <xf numFmtId="4" fontId="66" fillId="0" borderId="10" xfId="0" applyNumberFormat="1" applyFont="1" applyFill="1" applyBorder="1" applyAlignment="1">
      <alignment horizontal="right" vertical="top" wrapText="1"/>
    </xf>
    <xf numFmtId="4" fontId="67" fillId="0" borderId="10" xfId="0" applyNumberFormat="1" applyFont="1" applyFill="1" applyBorder="1" applyAlignment="1">
      <alignment vertical="top" wrapText="1"/>
    </xf>
    <xf numFmtId="0" fontId="64" fillId="37" borderId="10" xfId="0" applyFont="1" applyFill="1" applyBorder="1" applyAlignment="1">
      <alignment horizontal="center" vertical="top" wrapText="1"/>
    </xf>
    <xf numFmtId="0" fontId="64" fillId="37" borderId="10" xfId="0" applyFont="1" applyFill="1" applyBorder="1" applyAlignment="1">
      <alignment vertical="top" wrapText="1"/>
    </xf>
    <xf numFmtId="4" fontId="67" fillId="0" borderId="10" xfId="0" applyNumberFormat="1" applyFont="1" applyFill="1" applyBorder="1" applyAlignment="1">
      <alignment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right" vertical="top" wrapText="1"/>
    </xf>
    <xf numFmtId="4" fontId="66" fillId="0" borderId="10" xfId="0" applyNumberFormat="1" applyFont="1" applyFill="1" applyBorder="1" applyAlignment="1">
      <alignment horizontal="right" vertical="top" wrapText="1"/>
    </xf>
    <xf numFmtId="0" fontId="10" fillId="0" borderId="0" xfId="0" applyFont="1" applyAlignment="1">
      <alignment horizontal="left" vertical="top" wrapText="1"/>
    </xf>
    <xf numFmtId="4" fontId="66" fillId="0" borderId="0" xfId="0" applyNumberFormat="1" applyFont="1" applyFill="1" applyBorder="1" applyAlignment="1">
      <alignment horizontal="right" vertical="top" wrapText="1"/>
    </xf>
    <xf numFmtId="4" fontId="67" fillId="0" borderId="0" xfId="0" applyNumberFormat="1" applyFont="1" applyFill="1" applyBorder="1" applyAlignment="1">
      <alignment vertical="top" wrapText="1"/>
    </xf>
    <xf numFmtId="0" fontId="61" fillId="0" borderId="15" xfId="0" applyFont="1" applyBorder="1" applyAlignment="1">
      <alignment horizontal="center" vertical="center"/>
    </xf>
    <xf numFmtId="4" fontId="67" fillId="0" borderId="0" xfId="0" applyNumberFormat="1" applyFont="1" applyBorder="1" applyAlignment="1">
      <alignment/>
    </xf>
    <xf numFmtId="0" fontId="61" fillId="4" borderId="16" xfId="0" applyFont="1" applyFill="1" applyBorder="1" applyAlignment="1">
      <alignment horizontal="center"/>
    </xf>
    <xf numFmtId="0" fontId="61" fillId="4" borderId="16" xfId="0" applyFont="1" applyFill="1" applyBorder="1" applyAlignment="1">
      <alignment horizontal="center" wrapText="1"/>
    </xf>
    <xf numFmtId="0" fontId="65" fillId="4" borderId="16" xfId="0" applyFont="1" applyFill="1" applyBorder="1" applyAlignment="1">
      <alignment horizontal="center"/>
    </xf>
    <xf numFmtId="4" fontId="9" fillId="4" borderId="16" xfId="0" applyNumberFormat="1" applyFont="1" applyFill="1" applyBorder="1" applyAlignment="1">
      <alignment horizontal="center"/>
    </xf>
    <xf numFmtId="4" fontId="9" fillId="0" borderId="0" xfId="0" applyNumberFormat="1" applyFont="1" applyFill="1" applyBorder="1" applyAlignment="1">
      <alignment horizontal="right" vertical="top" wrapText="1"/>
    </xf>
    <xf numFmtId="0" fontId="65" fillId="0" borderId="0" xfId="0" applyFont="1" applyAlignment="1">
      <alignment wrapText="1"/>
    </xf>
    <xf numFmtId="0" fontId="65" fillId="0" borderId="0" xfId="0" applyFont="1" applyAlignment="1">
      <alignment horizontal="center"/>
    </xf>
    <xf numFmtId="0" fontId="65" fillId="0" borderId="0" xfId="0" applyFont="1" applyAlignment="1">
      <alignment/>
    </xf>
    <xf numFmtId="4" fontId="9" fillId="0" borderId="0" xfId="0" applyNumberFormat="1" applyFont="1" applyAlignment="1">
      <alignment/>
    </xf>
    <xf numFmtId="4" fontId="72" fillId="0" borderId="0" xfId="0" applyNumberFormat="1" applyFont="1" applyAlignment="1">
      <alignment/>
    </xf>
    <xf numFmtId="0" fontId="65" fillId="0" borderId="0" xfId="0" applyFont="1" applyAlignment="1">
      <alignment/>
    </xf>
    <xf numFmtId="0" fontId="73" fillId="0" borderId="0" xfId="0" applyFont="1" applyAlignment="1">
      <alignment/>
    </xf>
    <xf numFmtId="0" fontId="64" fillId="0" borderId="10" xfId="0" applyFont="1" applyFill="1" applyBorder="1" applyAlignment="1">
      <alignment horizontal="left" vertical="top" wrapText="1" indent="2"/>
    </xf>
    <xf numFmtId="0" fontId="65" fillId="0" borderId="0" xfId="0" applyFont="1" applyAlignment="1">
      <alignment horizontal="left" wrapText="1"/>
    </xf>
    <xf numFmtId="0" fontId="4" fillId="0" borderId="10" xfId="0" applyFont="1" applyFill="1" applyBorder="1" applyAlignment="1">
      <alignment horizontal="left" vertical="top" wrapText="1" indent="2"/>
    </xf>
    <xf numFmtId="0" fontId="74" fillId="0" borderId="0" xfId="0" applyFont="1" applyFill="1" applyBorder="1" applyAlignment="1">
      <alignment horizontal="left" vertical="top" wrapText="1"/>
    </xf>
    <xf numFmtId="0" fontId="64" fillId="0" borderId="0" xfId="0" applyFont="1" applyFill="1" applyBorder="1" applyAlignment="1">
      <alignment horizontal="center"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right" vertical="top" wrapText="1"/>
    </xf>
    <xf numFmtId="4" fontId="66" fillId="0" borderId="10" xfId="0" applyNumberFormat="1" applyFont="1" applyFill="1" applyBorder="1" applyAlignment="1">
      <alignment horizontal="right" vertical="top" wrapText="1"/>
    </xf>
    <xf numFmtId="4" fontId="67" fillId="0" borderId="10" xfId="0" applyNumberFormat="1" applyFont="1" applyFill="1" applyBorder="1" applyAlignment="1">
      <alignment vertical="top" wrapText="1"/>
    </xf>
    <xf numFmtId="0" fontId="64" fillId="0" borderId="11" xfId="0" applyFont="1" applyFill="1" applyBorder="1" applyAlignment="1">
      <alignment horizontal="center" vertical="top" textRotation="90" wrapText="1"/>
    </xf>
    <xf numFmtId="0" fontId="64" fillId="0" borderId="15" xfId="0" applyFont="1" applyFill="1" applyBorder="1" applyAlignment="1">
      <alignment horizontal="center" vertical="top" textRotation="90" wrapText="1"/>
    </xf>
    <xf numFmtId="0" fontId="12" fillId="0" borderId="17" xfId="0" applyFont="1" applyBorder="1" applyAlignment="1">
      <alignment horizontal="left" vertical="center" wrapText="1"/>
    </xf>
    <xf numFmtId="0" fontId="73" fillId="0" borderId="17" xfId="0" applyFont="1" applyBorder="1" applyAlignment="1">
      <alignment horizontal="left" vertical="center" wrapText="1"/>
    </xf>
    <xf numFmtId="0" fontId="12" fillId="0" borderId="0" xfId="0" applyFont="1" applyAlignment="1">
      <alignment horizontal="left" vertical="center" wrapText="1"/>
    </xf>
    <xf numFmtId="0" fontId="73" fillId="0" borderId="0" xfId="0" applyFont="1" applyAlignment="1">
      <alignment horizontal="left" vertical="center" wrapText="1"/>
    </xf>
    <xf numFmtId="0" fontId="75" fillId="0" borderId="11" xfId="0" applyFont="1" applyBorder="1" applyAlignment="1">
      <alignment horizontal="center" vertical="center"/>
    </xf>
    <xf numFmtId="0" fontId="3" fillId="20" borderId="16" xfId="0" applyFont="1" applyFill="1" applyBorder="1" applyAlignment="1">
      <alignment wrapText="1"/>
    </xf>
    <xf numFmtId="0" fontId="0" fillId="0" borderId="16" xfId="0" applyBorder="1" applyAlignment="1">
      <alignment wrapText="1"/>
    </xf>
    <xf numFmtId="0" fontId="3" fillId="20" borderId="18" xfId="0" applyFont="1" applyFill="1" applyBorder="1" applyAlignment="1">
      <alignment/>
    </xf>
    <xf numFmtId="0" fontId="3" fillId="20" borderId="19" xfId="0" applyFont="1" applyFill="1" applyBorder="1" applyAlignment="1">
      <alignment/>
    </xf>
    <xf numFmtId="0" fontId="0" fillId="0" borderId="19" xfId="0" applyBorder="1" applyAlignment="1">
      <alignment/>
    </xf>
    <xf numFmtId="0" fontId="0" fillId="0" borderId="20" xfId="0" applyBorder="1" applyAlignment="1">
      <alignment/>
    </xf>
    <xf numFmtId="0" fontId="64" fillId="0" borderId="0" xfId="0" applyFont="1" applyFill="1" applyBorder="1" applyAlignment="1">
      <alignment horizontal="center" vertical="top" wrapText="1"/>
    </xf>
    <xf numFmtId="0" fontId="64" fillId="0" borderId="10" xfId="0" applyFont="1" applyFill="1" applyBorder="1" applyAlignment="1">
      <alignment horizontal="center" vertical="top" wrapText="1"/>
    </xf>
    <xf numFmtId="0" fontId="65" fillId="0" borderId="0" xfId="0" applyFont="1" applyFill="1" applyBorder="1" applyAlignment="1">
      <alignment horizontal="right" vertical="top" wrapText="1"/>
    </xf>
    <xf numFmtId="0" fontId="65" fillId="0" borderId="10" xfId="0" applyFont="1" applyFill="1" applyBorder="1" applyAlignment="1">
      <alignment horizontal="right" vertical="top" wrapText="1"/>
    </xf>
    <xf numFmtId="4" fontId="66" fillId="0" borderId="0" xfId="0" applyNumberFormat="1" applyFont="1" applyFill="1" applyBorder="1" applyAlignment="1">
      <alignment horizontal="right" vertical="top" wrapText="1"/>
    </xf>
    <xf numFmtId="4" fontId="66" fillId="0" borderId="10" xfId="0" applyNumberFormat="1" applyFont="1" applyFill="1" applyBorder="1" applyAlignment="1">
      <alignment horizontal="right" vertical="top" wrapText="1"/>
    </xf>
    <xf numFmtId="4" fontId="67" fillId="0" borderId="0" xfId="0" applyNumberFormat="1" applyFont="1" applyFill="1" applyBorder="1" applyAlignment="1">
      <alignment vertical="top" wrapText="1"/>
    </xf>
    <xf numFmtId="4" fontId="67" fillId="0" borderId="10" xfId="0" applyNumberFormat="1" applyFont="1" applyFill="1" applyBorder="1" applyAlignment="1">
      <alignment vertical="top" wrapText="1"/>
    </xf>
    <xf numFmtId="0" fontId="58" fillId="0" borderId="0" xfId="0" applyFont="1" applyAlignment="1">
      <alignment horizontal="left"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12">
        <row r="2">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1"/>
  <sheetViews>
    <sheetView tabSelected="1" view="pageBreakPreview" zoomScaleSheetLayoutView="100" zoomScalePageLayoutView="0" workbookViewId="0" topLeftCell="A1">
      <pane ySplit="12" topLeftCell="A61" activePane="bottomLeft" state="frozen"/>
      <selection pane="topLeft" activeCell="E68" sqref="E68"/>
      <selection pane="bottomLeft" activeCell="E36" sqref="E36"/>
    </sheetView>
  </sheetViews>
  <sheetFormatPr defaultColWidth="9.140625" defaultRowHeight="15"/>
  <cols>
    <col min="1" max="1" width="6.7109375" style="6" customWidth="1"/>
    <col min="2" max="2" width="75.7109375" style="4" customWidth="1"/>
    <col min="3" max="3" width="5.421875" style="6" customWidth="1"/>
    <col min="4" max="4" width="5.8515625" style="12" customWidth="1"/>
    <col min="5" max="5" width="13.140625" style="8" customWidth="1"/>
    <col min="6" max="6" width="18.28125" style="10" customWidth="1"/>
  </cols>
  <sheetData>
    <row r="1" spans="1:6" ht="24" customHeight="1">
      <c r="A1" s="135" t="s">
        <v>54</v>
      </c>
      <c r="B1" s="135"/>
      <c r="C1" s="136"/>
      <c r="D1" s="136"/>
      <c r="E1" s="136"/>
      <c r="F1" s="136"/>
    </row>
    <row r="2" spans="1:6" ht="18.75" customHeight="1">
      <c r="A2" s="137" t="s">
        <v>55</v>
      </c>
      <c r="B2" s="138"/>
      <c r="C2" s="139"/>
      <c r="D2" s="139"/>
      <c r="E2" s="139"/>
      <c r="F2" s="140"/>
    </row>
    <row r="3" spans="1:6" ht="15.75">
      <c r="A3" s="137" t="s">
        <v>56</v>
      </c>
      <c r="B3" s="138"/>
      <c r="C3" s="139"/>
      <c r="D3" s="139"/>
      <c r="E3" s="139"/>
      <c r="F3" s="140"/>
    </row>
    <row r="4" spans="1:6" ht="15.75">
      <c r="A4" s="137" t="s">
        <v>57</v>
      </c>
      <c r="B4" s="138"/>
      <c r="C4" s="139"/>
      <c r="D4" s="139"/>
      <c r="E4" s="139"/>
      <c r="F4" s="140"/>
    </row>
    <row r="5" spans="1:6" ht="15.75">
      <c r="A5" s="137" t="s">
        <v>58</v>
      </c>
      <c r="B5" s="138"/>
      <c r="C5" s="139"/>
      <c r="D5" s="139"/>
      <c r="E5" s="139"/>
      <c r="F5" s="140"/>
    </row>
    <row r="6" spans="1:6" ht="15.75">
      <c r="A6" s="137" t="s">
        <v>59</v>
      </c>
      <c r="B6" s="138"/>
      <c r="C6" s="139"/>
      <c r="D6" s="139"/>
      <c r="E6" s="139"/>
      <c r="F6" s="140"/>
    </row>
    <row r="7" spans="1:6" s="118" customFormat="1" ht="17.25" customHeight="1">
      <c r="A7" s="130" t="s">
        <v>66</v>
      </c>
      <c r="B7" s="131"/>
      <c r="C7" s="131"/>
      <c r="D7" s="131"/>
      <c r="E7" s="131"/>
      <c r="F7" s="131"/>
    </row>
    <row r="8" spans="1:6" s="118" customFormat="1" ht="17.25" customHeight="1">
      <c r="A8" s="132" t="s">
        <v>67</v>
      </c>
      <c r="B8" s="133"/>
      <c r="C8" s="133"/>
      <c r="D8" s="133"/>
      <c r="E8" s="133"/>
      <c r="F8" s="133"/>
    </row>
    <row r="9" spans="1:6" ht="4.5" customHeight="1" thickBot="1">
      <c r="A9" s="5"/>
      <c r="B9" s="3"/>
      <c r="C9" s="5"/>
      <c r="D9" s="11"/>
      <c r="E9" s="7"/>
      <c r="F9" s="9"/>
    </row>
    <row r="10" spans="1:6" s="1" customFormat="1" ht="18.75" thickBot="1">
      <c r="A10" s="134" t="s">
        <v>77</v>
      </c>
      <c r="B10" s="134"/>
      <c r="C10" s="134"/>
      <c r="D10" s="134"/>
      <c r="E10" s="134"/>
      <c r="F10" s="134"/>
    </row>
    <row r="11" spans="1:6" s="1" customFormat="1" ht="18">
      <c r="A11" s="105"/>
      <c r="B11" s="105"/>
      <c r="C11" s="105"/>
      <c r="D11" s="105"/>
      <c r="E11" s="105"/>
      <c r="F11" s="105"/>
    </row>
    <row r="12" spans="1:6" s="2" customFormat="1" ht="15.75">
      <c r="A12" s="107" t="s">
        <v>0</v>
      </c>
      <c r="B12" s="108" t="s">
        <v>1</v>
      </c>
      <c r="C12" s="109" t="s">
        <v>2</v>
      </c>
      <c r="D12" s="109" t="s">
        <v>3</v>
      </c>
      <c r="E12" s="110" t="s">
        <v>10</v>
      </c>
      <c r="F12" s="110" t="s">
        <v>9</v>
      </c>
    </row>
    <row r="13" spans="1:6" s="16" customFormat="1" ht="16.5" thickBot="1">
      <c r="A13" s="14" t="s">
        <v>18</v>
      </c>
      <c r="B13" s="15" t="s">
        <v>17</v>
      </c>
      <c r="C13" s="14"/>
      <c r="D13" s="15"/>
      <c r="E13" s="15"/>
      <c r="F13" s="15"/>
    </row>
    <row r="14" spans="1:6" s="16" customFormat="1" ht="16.5" customHeight="1" thickBot="1">
      <c r="A14" s="71" t="s">
        <v>38</v>
      </c>
      <c r="B14" s="58" t="s">
        <v>34</v>
      </c>
      <c r="C14" s="59"/>
      <c r="D14" s="58"/>
      <c r="E14" s="58"/>
      <c r="F14" s="60"/>
    </row>
    <row r="15" spans="1:6" s="17" customFormat="1" ht="299.25" customHeight="1">
      <c r="A15" s="141" t="s">
        <v>11</v>
      </c>
      <c r="B15" s="102" t="s">
        <v>68</v>
      </c>
      <c r="C15" s="141"/>
      <c r="D15" s="143"/>
      <c r="E15" s="145"/>
      <c r="F15" s="147"/>
    </row>
    <row r="16" spans="1:6" s="57" customFormat="1" ht="59.25" customHeight="1">
      <c r="A16" s="141"/>
      <c r="B16" s="122" t="s">
        <v>69</v>
      </c>
      <c r="C16" s="141"/>
      <c r="D16" s="143"/>
      <c r="E16" s="145"/>
      <c r="F16" s="147"/>
    </row>
    <row r="17" spans="1:6" s="17" customFormat="1" ht="30.75" thickBot="1">
      <c r="A17" s="142"/>
      <c r="B17" s="52" t="s">
        <v>33</v>
      </c>
      <c r="C17" s="142"/>
      <c r="D17" s="144"/>
      <c r="E17" s="146"/>
      <c r="F17" s="148"/>
    </row>
    <row r="18" spans="1:6" s="17" customFormat="1" ht="30.75" thickBot="1">
      <c r="A18" s="99" t="s">
        <v>12</v>
      </c>
      <c r="B18" s="121" t="s">
        <v>70</v>
      </c>
      <c r="C18" s="99" t="s">
        <v>15</v>
      </c>
      <c r="D18" s="100">
        <v>154</v>
      </c>
      <c r="E18" s="101"/>
      <c r="F18" s="98">
        <f>D18*E18</f>
        <v>0</v>
      </c>
    </row>
    <row r="19" spans="1:6" s="57" customFormat="1" ht="59.25" customHeight="1" thickBot="1">
      <c r="A19" s="53"/>
      <c r="B19" s="119" t="s">
        <v>64</v>
      </c>
      <c r="C19" s="53"/>
      <c r="D19" s="54"/>
      <c r="E19" s="55"/>
      <c r="F19" s="56"/>
    </row>
    <row r="20" spans="1:6" s="17" customFormat="1" ht="30.75" thickBot="1">
      <c r="A20" s="124" t="s">
        <v>13</v>
      </c>
      <c r="B20" s="121" t="s">
        <v>76</v>
      </c>
      <c r="C20" s="124" t="s">
        <v>15</v>
      </c>
      <c r="D20" s="125">
        <v>54</v>
      </c>
      <c r="E20" s="126"/>
      <c r="F20" s="127">
        <f>D20*E20</f>
        <v>0</v>
      </c>
    </row>
    <row r="21" spans="1:6" s="57" customFormat="1" ht="59.25" customHeight="1" thickBot="1">
      <c r="A21" s="53"/>
      <c r="B21" s="119" t="s">
        <v>64</v>
      </c>
      <c r="C21" s="53"/>
      <c r="D21" s="54"/>
      <c r="E21" s="55"/>
      <c r="F21" s="56"/>
    </row>
    <row r="22" spans="1:6" s="16" customFormat="1" ht="16.5" customHeight="1" thickBot="1">
      <c r="A22" s="71" t="s">
        <v>39</v>
      </c>
      <c r="B22" s="58" t="s">
        <v>35</v>
      </c>
      <c r="C22" s="59"/>
      <c r="D22" s="58"/>
      <c r="E22" s="58"/>
      <c r="F22" s="60"/>
    </row>
    <row r="23" spans="1:6" s="17" customFormat="1" ht="30" customHeight="1" thickBot="1">
      <c r="A23" s="61" t="s">
        <v>11</v>
      </c>
      <c r="B23" s="19" t="s">
        <v>24</v>
      </c>
      <c r="C23" s="61"/>
      <c r="D23" s="62"/>
      <c r="E23" s="63"/>
      <c r="F23" s="64"/>
    </row>
    <row r="24" spans="1:6" s="17" customFormat="1" ht="15.75" thickBot="1">
      <c r="A24" s="61" t="s">
        <v>12</v>
      </c>
      <c r="B24" s="18" t="s">
        <v>73</v>
      </c>
      <c r="C24" s="61" t="s">
        <v>15</v>
      </c>
      <c r="D24" s="62">
        <v>208</v>
      </c>
      <c r="E24" s="63"/>
      <c r="F24" s="64">
        <f>D24*E24</f>
        <v>0</v>
      </c>
    </row>
    <row r="25" spans="1:6" s="17" customFormat="1" ht="15.75" thickBot="1">
      <c r="A25" s="61" t="s">
        <v>13</v>
      </c>
      <c r="B25" s="119" t="s">
        <v>74</v>
      </c>
      <c r="C25" s="61" t="s">
        <v>15</v>
      </c>
      <c r="D25" s="62">
        <v>208</v>
      </c>
      <c r="E25" s="63"/>
      <c r="F25" s="84">
        <f>D25*E25</f>
        <v>0</v>
      </c>
    </row>
    <row r="26" spans="1:6" s="17" customFormat="1" ht="15.75" thickBot="1">
      <c r="A26" s="61" t="s">
        <v>14</v>
      </c>
      <c r="B26" s="69" t="s">
        <v>71</v>
      </c>
      <c r="C26" s="61" t="s">
        <v>15</v>
      </c>
      <c r="D26" s="62">
        <v>208</v>
      </c>
      <c r="E26" s="63"/>
      <c r="F26" s="84">
        <f>D26*E26</f>
        <v>0</v>
      </c>
    </row>
    <row r="27" spans="1:6" s="17" customFormat="1" ht="32.25" customHeight="1" thickBot="1">
      <c r="A27" s="61" t="s">
        <v>4</v>
      </c>
      <c r="B27" s="19" t="s">
        <v>25</v>
      </c>
      <c r="C27" s="61" t="s">
        <v>6</v>
      </c>
      <c r="D27" s="62">
        <v>208</v>
      </c>
      <c r="E27" s="63"/>
      <c r="F27" s="84">
        <f>D27*E27</f>
        <v>0</v>
      </c>
    </row>
    <row r="28" spans="1:6" s="17" customFormat="1" ht="29.25" thickBot="1">
      <c r="A28" s="81" t="s">
        <v>5</v>
      </c>
      <c r="B28" s="19" t="s">
        <v>44</v>
      </c>
      <c r="C28" s="81" t="s">
        <v>6</v>
      </c>
      <c r="D28" s="82">
        <v>208</v>
      </c>
      <c r="E28" s="83"/>
      <c r="F28" s="84">
        <f>D28*E28</f>
        <v>0</v>
      </c>
    </row>
    <row r="29" spans="1:6" s="16" customFormat="1" ht="16.5" customHeight="1" thickBot="1">
      <c r="A29" s="71" t="s">
        <v>40</v>
      </c>
      <c r="B29" s="58" t="s">
        <v>36</v>
      </c>
      <c r="C29" s="59"/>
      <c r="D29" s="58"/>
      <c r="E29" s="58"/>
      <c r="F29" s="60"/>
    </row>
    <row r="30" spans="1:6" s="17" customFormat="1" ht="155.25" customHeight="1" thickBot="1">
      <c r="A30" s="96" t="s">
        <v>11</v>
      </c>
      <c r="B30" s="97" t="s">
        <v>72</v>
      </c>
      <c r="C30" s="92" t="s">
        <v>6</v>
      </c>
      <c r="D30" s="93">
        <v>208</v>
      </c>
      <c r="E30" s="94"/>
      <c r="F30" s="95">
        <f>D30*E30</f>
        <v>0</v>
      </c>
    </row>
    <row r="31" spans="1:6" s="17" customFormat="1" ht="30" customHeight="1" thickBot="1">
      <c r="A31" s="61" t="s">
        <v>4</v>
      </c>
      <c r="B31" s="19" t="s">
        <v>28</v>
      </c>
      <c r="C31" s="20" t="s">
        <v>16</v>
      </c>
      <c r="D31" s="21">
        <v>1</v>
      </c>
      <c r="E31" s="63"/>
      <c r="F31" s="64">
        <f>D31*E31</f>
        <v>0</v>
      </c>
    </row>
    <row r="32" spans="1:6" s="17" customFormat="1" ht="48.75" customHeight="1" thickBot="1">
      <c r="A32" s="65"/>
      <c r="B32" s="22" t="s">
        <v>29</v>
      </c>
      <c r="C32" s="65"/>
      <c r="D32" s="66"/>
      <c r="E32" s="67"/>
      <c r="F32" s="68"/>
    </row>
    <row r="33" spans="1:6" s="29" customFormat="1" ht="15.75" thickBot="1">
      <c r="A33" s="23"/>
      <c r="B33" s="30" t="s">
        <v>17</v>
      </c>
      <c r="C33" s="25"/>
      <c r="D33" s="31"/>
      <c r="E33" s="111" t="s">
        <v>63</v>
      </c>
      <c r="F33" s="32">
        <f>SUM(F15:F31)</f>
        <v>0</v>
      </c>
    </row>
    <row r="34" spans="1:6" s="35" customFormat="1" ht="16.5" thickBot="1">
      <c r="A34" s="33" t="s">
        <v>19</v>
      </c>
      <c r="B34" s="34" t="s">
        <v>22</v>
      </c>
      <c r="C34" s="33"/>
      <c r="D34" s="34"/>
      <c r="E34" s="34"/>
      <c r="F34" s="34"/>
    </row>
    <row r="35" spans="1:6" s="16" customFormat="1" ht="16.5" customHeight="1" thickBot="1">
      <c r="A35" s="71" t="s">
        <v>38</v>
      </c>
      <c r="B35" s="58" t="s">
        <v>45</v>
      </c>
      <c r="C35" s="87"/>
      <c r="D35" s="88"/>
      <c r="E35" s="88"/>
      <c r="F35" s="89"/>
    </row>
    <row r="36" spans="1:6" s="17" customFormat="1" ht="59.25" customHeight="1" thickBot="1">
      <c r="A36" s="91" t="s">
        <v>11</v>
      </c>
      <c r="B36" s="19" t="s">
        <v>46</v>
      </c>
      <c r="C36" s="91" t="s">
        <v>6</v>
      </c>
      <c r="D36" s="90">
        <v>208</v>
      </c>
      <c r="E36" s="83"/>
      <c r="F36" s="84">
        <f>D36*E36</f>
        <v>0</v>
      </c>
    </row>
    <row r="37" spans="1:6" s="16" customFormat="1" ht="16.5" customHeight="1" thickBot="1">
      <c r="A37" s="71" t="s">
        <v>39</v>
      </c>
      <c r="B37" s="70" t="s">
        <v>49</v>
      </c>
      <c r="C37" s="59"/>
      <c r="D37" s="58"/>
      <c r="E37" s="58"/>
      <c r="F37" s="60"/>
    </row>
    <row r="38" spans="1:6" s="17" customFormat="1" ht="30" customHeight="1" thickBot="1">
      <c r="A38" s="81" t="s">
        <v>11</v>
      </c>
      <c r="B38" s="19" t="s">
        <v>48</v>
      </c>
      <c r="C38" s="81" t="s">
        <v>6</v>
      </c>
      <c r="D38" s="82">
        <v>208</v>
      </c>
      <c r="E38" s="83"/>
      <c r="F38" s="84">
        <f aca="true" t="shared" si="0" ref="F38:F43">D38*E38</f>
        <v>0</v>
      </c>
    </row>
    <row r="39" spans="1:6" s="17" customFormat="1" ht="29.25" customHeight="1" thickBot="1">
      <c r="A39" s="61" t="s">
        <v>4</v>
      </c>
      <c r="B39" s="19" t="s">
        <v>26</v>
      </c>
      <c r="C39" s="61" t="s">
        <v>6</v>
      </c>
      <c r="D39" s="62">
        <v>208</v>
      </c>
      <c r="E39" s="63"/>
      <c r="F39" s="64">
        <f t="shared" si="0"/>
        <v>0</v>
      </c>
    </row>
    <row r="40" spans="1:6" s="17" customFormat="1" ht="45.75" customHeight="1" thickBot="1">
      <c r="A40" s="61" t="s">
        <v>5</v>
      </c>
      <c r="B40" s="19" t="s">
        <v>27</v>
      </c>
      <c r="C40" s="61" t="s">
        <v>6</v>
      </c>
      <c r="D40" s="62">
        <v>208</v>
      </c>
      <c r="E40" s="63"/>
      <c r="F40" s="84">
        <f t="shared" si="0"/>
        <v>0</v>
      </c>
    </row>
    <row r="41" spans="1:6" s="17" customFormat="1" ht="36" customHeight="1" thickBot="1">
      <c r="A41" s="61" t="s">
        <v>7</v>
      </c>
      <c r="B41" s="19" t="s">
        <v>32</v>
      </c>
      <c r="C41" s="61" t="s">
        <v>6</v>
      </c>
      <c r="D41" s="62">
        <v>208</v>
      </c>
      <c r="E41" s="63"/>
      <c r="F41" s="84">
        <f t="shared" si="0"/>
        <v>0</v>
      </c>
    </row>
    <row r="42" spans="1:6" s="17" customFormat="1" ht="33" customHeight="1" thickBot="1">
      <c r="A42" s="61" t="s">
        <v>8</v>
      </c>
      <c r="B42" s="19" t="s">
        <v>51</v>
      </c>
      <c r="C42" s="61" t="s">
        <v>6</v>
      </c>
      <c r="D42" s="62">
        <v>104</v>
      </c>
      <c r="E42" s="63"/>
      <c r="F42" s="84">
        <f t="shared" si="0"/>
        <v>0</v>
      </c>
    </row>
    <row r="43" spans="1:6" s="17" customFormat="1" ht="35.25" customHeight="1" thickBot="1">
      <c r="A43" s="81" t="s">
        <v>47</v>
      </c>
      <c r="B43" s="19" t="s">
        <v>52</v>
      </c>
      <c r="C43" s="81" t="s">
        <v>6</v>
      </c>
      <c r="D43" s="82">
        <v>104</v>
      </c>
      <c r="E43" s="83"/>
      <c r="F43" s="84">
        <f t="shared" si="0"/>
        <v>0</v>
      </c>
    </row>
    <row r="44" spans="1:6" s="16" customFormat="1" ht="16.5" customHeight="1" thickBot="1">
      <c r="A44" s="71" t="s">
        <v>40</v>
      </c>
      <c r="B44" s="58" t="s">
        <v>37</v>
      </c>
      <c r="C44" s="59"/>
      <c r="D44" s="58"/>
      <c r="E44" s="58"/>
      <c r="F44" s="60"/>
    </row>
    <row r="45" spans="1:6" s="17" customFormat="1" ht="60.75" customHeight="1" thickBot="1">
      <c r="A45" s="73" t="s">
        <v>11</v>
      </c>
      <c r="B45" s="19" t="s">
        <v>75</v>
      </c>
      <c r="C45" s="128" t="s">
        <v>16</v>
      </c>
      <c r="D45" s="90">
        <v>1</v>
      </c>
      <c r="E45" s="74"/>
      <c r="F45" s="75">
        <f>D45*E45</f>
        <v>0</v>
      </c>
    </row>
    <row r="46" spans="1:6" s="17" customFormat="1" ht="48" customHeight="1" thickBot="1">
      <c r="A46" s="61" t="s">
        <v>4</v>
      </c>
      <c r="B46" s="19" t="s">
        <v>43</v>
      </c>
      <c r="C46" s="128" t="s">
        <v>16</v>
      </c>
      <c r="D46" s="90">
        <v>1</v>
      </c>
      <c r="E46" s="63"/>
      <c r="F46" s="84">
        <f>D46*E46</f>
        <v>0</v>
      </c>
    </row>
    <row r="47" spans="1:6" s="17" customFormat="1" ht="45" customHeight="1" thickBot="1">
      <c r="A47" s="61" t="s">
        <v>5</v>
      </c>
      <c r="B47" s="19" t="s">
        <v>50</v>
      </c>
      <c r="C47" s="128" t="s">
        <v>16</v>
      </c>
      <c r="D47" s="90">
        <v>1</v>
      </c>
      <c r="E47" s="63"/>
      <c r="F47" s="84">
        <f>D47*E47</f>
        <v>0</v>
      </c>
    </row>
    <row r="48" spans="1:6" s="17" customFormat="1" ht="76.5" customHeight="1">
      <c r="A48" s="65"/>
      <c r="B48" s="22" t="s">
        <v>30</v>
      </c>
      <c r="C48" s="129"/>
      <c r="D48" s="66"/>
      <c r="E48" s="67"/>
      <c r="F48" s="68"/>
    </row>
    <row r="49" spans="1:6" s="17" customFormat="1" ht="50.25" customHeight="1">
      <c r="A49" s="65"/>
      <c r="B49" s="22" t="s">
        <v>31</v>
      </c>
      <c r="C49" s="123"/>
      <c r="D49" s="66"/>
      <c r="E49" s="67"/>
      <c r="F49" s="68"/>
    </row>
    <row r="50" spans="1:6" s="17" customFormat="1" ht="72.75" customHeight="1">
      <c r="A50" s="76"/>
      <c r="B50" s="80" t="s">
        <v>42</v>
      </c>
      <c r="C50" s="76"/>
      <c r="D50" s="77"/>
      <c r="E50" s="78"/>
      <c r="F50" s="79"/>
    </row>
    <row r="51" spans="1:6" s="29" customFormat="1" ht="15.75" thickBot="1">
      <c r="A51" s="23"/>
      <c r="B51" s="24"/>
      <c r="C51" s="25"/>
      <c r="D51" s="26"/>
      <c r="E51" s="27"/>
      <c r="F51" s="28"/>
    </row>
    <row r="52" spans="1:6" s="29" customFormat="1" ht="15.75" thickBot="1">
      <c r="A52" s="23"/>
      <c r="B52" s="30" t="s">
        <v>22</v>
      </c>
      <c r="C52" s="25"/>
      <c r="D52" s="31"/>
      <c r="E52" s="111" t="s">
        <v>63</v>
      </c>
      <c r="F52" s="32">
        <f>SUM(F36:F47)</f>
        <v>0</v>
      </c>
    </row>
    <row r="53" spans="1:6" s="29" customFormat="1" ht="15">
      <c r="A53" s="23"/>
      <c r="B53" s="30"/>
      <c r="C53" s="25"/>
      <c r="D53" s="31"/>
      <c r="E53" s="85"/>
      <c r="F53" s="86"/>
    </row>
    <row r="54" spans="1:6" s="29" customFormat="1" ht="15">
      <c r="A54" s="23"/>
      <c r="B54" s="30"/>
      <c r="C54" s="25"/>
      <c r="D54" s="31"/>
      <c r="E54" s="103"/>
      <c r="F54" s="104"/>
    </row>
    <row r="55" spans="1:6" s="17" customFormat="1" ht="15">
      <c r="A55" s="36"/>
      <c r="B55" s="37"/>
      <c r="C55" s="36"/>
      <c r="D55" s="38"/>
      <c r="E55" s="39"/>
      <c r="F55" s="40"/>
    </row>
    <row r="56" spans="1:6" s="13" customFormat="1" ht="16.5" thickBot="1">
      <c r="A56" s="41" t="s">
        <v>20</v>
      </c>
      <c r="B56" s="42" t="s">
        <v>21</v>
      </c>
      <c r="C56" s="41"/>
      <c r="D56" s="42"/>
      <c r="E56" s="42"/>
      <c r="F56" s="42"/>
    </row>
    <row r="57" spans="1:6" s="17" customFormat="1" ht="15">
      <c r="A57" s="36"/>
      <c r="B57" s="37"/>
      <c r="C57" s="36"/>
      <c r="D57" s="38"/>
      <c r="E57" s="39"/>
      <c r="F57" s="40"/>
    </row>
    <row r="58" spans="1:6" s="17" customFormat="1" ht="15">
      <c r="A58" s="36"/>
      <c r="B58" s="37"/>
      <c r="C58" s="36"/>
      <c r="D58" s="38"/>
      <c r="E58" s="39"/>
      <c r="F58" s="40"/>
    </row>
    <row r="59" spans="1:6" s="17" customFormat="1" ht="15">
      <c r="A59" s="36"/>
      <c r="B59" s="37"/>
      <c r="C59" s="36"/>
      <c r="D59" s="38"/>
      <c r="E59" s="39"/>
      <c r="F59" s="40"/>
    </row>
    <row r="60" spans="1:6" s="17" customFormat="1" ht="15">
      <c r="A60" s="29" t="s">
        <v>18</v>
      </c>
      <c r="B60" s="43" t="s">
        <v>17</v>
      </c>
      <c r="C60" s="36"/>
      <c r="D60" s="38"/>
      <c r="E60" s="39"/>
      <c r="F60" s="40">
        <f>F33</f>
        <v>0</v>
      </c>
    </row>
    <row r="61" spans="1:6" s="17" customFormat="1" ht="15">
      <c r="A61" s="29"/>
      <c r="B61" s="44"/>
      <c r="C61" s="36"/>
      <c r="D61" s="38"/>
      <c r="E61" s="39"/>
      <c r="F61" s="40"/>
    </row>
    <row r="62" spans="1:6" s="17" customFormat="1" ht="15">
      <c r="A62" s="29" t="s">
        <v>19</v>
      </c>
      <c r="B62" s="43" t="s">
        <v>22</v>
      </c>
      <c r="C62" s="36"/>
      <c r="D62" s="38"/>
      <c r="E62" s="39"/>
      <c r="F62" s="68">
        <f>F52</f>
        <v>0</v>
      </c>
    </row>
    <row r="63" spans="1:6" s="17" customFormat="1" ht="15.75" thickBot="1">
      <c r="A63" s="45"/>
      <c r="B63" s="46"/>
      <c r="C63" s="45"/>
      <c r="D63" s="47"/>
      <c r="E63" s="48"/>
      <c r="F63" s="49"/>
    </row>
    <row r="64" spans="1:6" s="17" customFormat="1" ht="15">
      <c r="A64" s="36"/>
      <c r="B64" s="50" t="s">
        <v>23</v>
      </c>
      <c r="C64" s="36"/>
      <c r="D64" s="38"/>
      <c r="E64" s="39"/>
      <c r="F64" s="40">
        <f>SUM(F60:F62)</f>
        <v>0</v>
      </c>
    </row>
    <row r="65" spans="1:6" s="17" customFormat="1" ht="15.75" thickBot="1">
      <c r="A65" s="36"/>
      <c r="B65" s="50" t="s">
        <v>41</v>
      </c>
      <c r="C65" s="36"/>
      <c r="D65" s="38"/>
      <c r="E65" s="39"/>
      <c r="F65" s="40">
        <f>F64*0.25</f>
        <v>0</v>
      </c>
    </row>
    <row r="66" spans="1:6" s="17" customFormat="1" ht="15.75" thickBot="1">
      <c r="A66" s="36"/>
      <c r="B66" s="50" t="s">
        <v>53</v>
      </c>
      <c r="C66" s="36"/>
      <c r="D66" s="38"/>
      <c r="E66" s="39"/>
      <c r="F66" s="51">
        <f>F64+F65</f>
        <v>0</v>
      </c>
    </row>
    <row r="67" spans="1:6" s="17" customFormat="1" ht="15">
      <c r="A67" s="36"/>
      <c r="B67" s="50"/>
      <c r="C67" s="36"/>
      <c r="D67" s="38"/>
      <c r="E67" s="39"/>
      <c r="F67" s="106"/>
    </row>
    <row r="68" spans="1:6" s="17" customFormat="1" ht="15">
      <c r="A68" s="36"/>
      <c r="B68" s="50"/>
      <c r="C68" s="36"/>
      <c r="D68" s="38"/>
      <c r="E68" s="39"/>
      <c r="F68" s="106"/>
    </row>
    <row r="69" spans="1:6" s="17" customFormat="1" ht="15">
      <c r="A69" s="36"/>
      <c r="B69" s="50"/>
      <c r="C69" s="36"/>
      <c r="D69" s="38"/>
      <c r="E69" s="39"/>
      <c r="F69" s="106"/>
    </row>
    <row r="70" spans="1:6" s="17" customFormat="1" ht="15">
      <c r="A70" s="36"/>
      <c r="B70" s="50"/>
      <c r="C70" s="36"/>
      <c r="D70" s="38"/>
      <c r="E70" s="39"/>
      <c r="F70" s="106"/>
    </row>
    <row r="71" spans="1:6" s="17" customFormat="1" ht="15">
      <c r="A71" s="36"/>
      <c r="B71" s="50"/>
      <c r="C71" s="36"/>
      <c r="D71" s="38"/>
      <c r="E71" s="39"/>
      <c r="F71" s="106"/>
    </row>
    <row r="72" spans="1:6" s="17" customFormat="1" ht="15">
      <c r="A72" s="36"/>
      <c r="B72" s="50"/>
      <c r="C72" s="36"/>
      <c r="D72" s="38"/>
      <c r="E72" s="39"/>
      <c r="F72" s="106"/>
    </row>
    <row r="73" spans="1:6" s="17" customFormat="1" ht="15">
      <c r="A73" s="36"/>
      <c r="B73" s="50"/>
      <c r="C73" s="36"/>
      <c r="D73" s="38"/>
      <c r="E73" s="39"/>
      <c r="F73" s="106"/>
    </row>
    <row r="74" spans="1:6" s="17" customFormat="1" ht="17.25" customHeight="1">
      <c r="A74" s="36"/>
      <c r="B74" s="120" t="s">
        <v>65</v>
      </c>
      <c r="C74" s="36"/>
      <c r="D74" s="38"/>
      <c r="E74" s="39"/>
      <c r="F74" s="106"/>
    </row>
    <row r="75" spans="1:6" s="17" customFormat="1" ht="15">
      <c r="A75" s="36"/>
      <c r="B75" s="50"/>
      <c r="C75" s="36"/>
      <c r="D75" s="38"/>
      <c r="E75" s="39"/>
      <c r="F75" s="106"/>
    </row>
    <row r="76" spans="1:6" s="17" customFormat="1" ht="15">
      <c r="A76" s="36"/>
      <c r="B76" s="50"/>
      <c r="C76" s="36"/>
      <c r="D76" s="38"/>
      <c r="E76" s="39"/>
      <c r="F76" s="106"/>
    </row>
    <row r="77" spans="1:6" s="17" customFormat="1" ht="15">
      <c r="A77" s="36"/>
      <c r="B77" s="50"/>
      <c r="C77" s="36"/>
      <c r="D77" s="38"/>
      <c r="E77" s="39"/>
      <c r="F77" s="106"/>
    </row>
    <row r="78" spans="1:6" s="17" customFormat="1" ht="15">
      <c r="A78" s="36"/>
      <c r="B78" s="50"/>
      <c r="C78" s="36"/>
      <c r="D78" s="38"/>
      <c r="E78" s="39"/>
      <c r="F78" s="106"/>
    </row>
    <row r="79" spans="1:6" s="17" customFormat="1" ht="15">
      <c r="A79" s="36"/>
      <c r="B79" s="37"/>
      <c r="C79" s="36"/>
      <c r="D79" s="38"/>
      <c r="E79" s="39"/>
      <c r="F79" s="40"/>
    </row>
    <row r="80" spans="1:6" s="117" customFormat="1" ht="15">
      <c r="A80" s="72"/>
      <c r="B80" s="112" t="s">
        <v>60</v>
      </c>
      <c r="C80" s="113" t="s">
        <v>61</v>
      </c>
      <c r="D80" s="114"/>
      <c r="E80" s="115" t="s">
        <v>62</v>
      </c>
      <c r="F80" s="116"/>
    </row>
    <row r="81" spans="2:6" ht="15">
      <c r="B81" s="149"/>
      <c r="C81" s="149"/>
      <c r="D81" s="149"/>
      <c r="E81" s="149"/>
      <c r="F81" s="149"/>
    </row>
  </sheetData>
  <sheetProtection/>
  <protectedRanges>
    <protectedRange sqref="E1:E6" name="Raspon1_1_1"/>
  </protectedRanges>
  <mergeCells count="15">
    <mergeCell ref="A15:A17"/>
    <mergeCell ref="C15:C17"/>
    <mergeCell ref="D15:D17"/>
    <mergeCell ref="E15:E17"/>
    <mergeCell ref="F15:F17"/>
    <mergeCell ref="B81:F81"/>
    <mergeCell ref="A7:F7"/>
    <mergeCell ref="A8:F8"/>
    <mergeCell ref="A10:F10"/>
    <mergeCell ref="A1:F1"/>
    <mergeCell ref="A2:F2"/>
    <mergeCell ref="A3:F3"/>
    <mergeCell ref="A4:F4"/>
    <mergeCell ref="A5:F5"/>
    <mergeCell ref="A6:F6"/>
  </mergeCells>
  <printOptions/>
  <pageMargins left="0.2362204724409449" right="0.2362204724409449" top="0.7480314960629921" bottom="0.7480314960629921" header="0.31496062992125984" footer="0.31496062992125984"/>
  <pageSetup fitToHeight="0" horizontalDpi="600" verticalDpi="600" orientation="portrait" paperSize="9" scale="79" r:id="rId1"/>
  <headerFooter>
    <oddFooter>&amp;Rstr: &amp;P / &amp;N</oddFooter>
  </headerFooter>
  <rowBreaks count="1" manualBreakCount="1">
    <brk id="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2006-11-28T10:16:26Z</dcterms:created>
  <dcterms:modified xsi:type="dcterms:W3CDTF">2015-10-22T08:58:21Z</dcterms:modified>
  <cp:category/>
  <cp:version/>
  <cp:contentType/>
  <cp:contentStatus/>
</cp:coreProperties>
</file>